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ela.koricanska\Nextcloud\V Z M R\V Ý B Ě R O V Á  Ř Í Z E N Í  2 0 2 5\E-zak nad 6. mil\5257_2025_Rekonstrukce _kotelny_a_systému_VZT_v_budově_Beskydského_divadla_NJ\e-zak\"/>
    </mc:Choice>
  </mc:AlternateContent>
  <bookViews>
    <workbookView xWindow="0" yWindow="0" windowWidth="21570" windowHeight="8145" activeTab="1"/>
  </bookViews>
  <sheets>
    <sheet name="VZT" sheetId="4" r:id="rId1"/>
    <sheet name="Kotelna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9" i="3" l="1"/>
  <c r="BD29" i="3"/>
  <c r="BC29" i="3"/>
  <c r="BB29" i="3"/>
  <c r="BA29" i="3"/>
  <c r="AZ29" i="3"/>
  <c r="O29" i="3"/>
  <c r="M29" i="3"/>
  <c r="K29" i="3"/>
  <c r="BF27" i="3"/>
  <c r="BD27" i="3"/>
  <c r="BC27" i="3"/>
  <c r="BB27" i="3"/>
  <c r="BA27" i="3"/>
  <c r="AZ27" i="3"/>
  <c r="O27" i="3"/>
  <c r="M27" i="3"/>
  <c r="K27" i="3"/>
  <c r="BF25" i="3"/>
  <c r="BD25" i="3"/>
  <c r="BC25" i="3"/>
  <c r="BB25" i="3"/>
  <c r="BA25" i="3"/>
  <c r="AZ25" i="3"/>
  <c r="O25" i="3"/>
  <c r="M25" i="3"/>
  <c r="K25" i="3"/>
  <c r="BF23" i="3"/>
  <c r="BD23" i="3"/>
  <c r="BC23" i="3"/>
  <c r="BB23" i="3"/>
  <c r="BA23" i="3"/>
  <c r="AZ23" i="3"/>
  <c r="O23" i="3"/>
  <c r="M23" i="3"/>
  <c r="K23" i="3"/>
  <c r="BF21" i="3"/>
  <c r="BD21" i="3"/>
  <c r="BC21" i="3"/>
  <c r="BB21" i="3"/>
  <c r="BA21" i="3"/>
  <c r="AZ21" i="3"/>
  <c r="O21" i="3"/>
  <c r="M21" i="3"/>
  <c r="K21" i="3"/>
  <c r="BF19" i="3"/>
  <c r="BD19" i="3"/>
  <c r="BC19" i="3"/>
  <c r="BB19" i="3"/>
  <c r="BA19" i="3"/>
  <c r="AZ19" i="3"/>
  <c r="O19" i="3"/>
  <c r="M19" i="3"/>
  <c r="K19" i="3"/>
  <c r="BF17" i="3"/>
  <c r="BD17" i="3"/>
  <c r="BC17" i="3"/>
  <c r="BB17" i="3"/>
  <c r="BA17" i="3"/>
  <c r="AZ17" i="3"/>
  <c r="O17" i="3"/>
  <c r="M17" i="3"/>
  <c r="K17" i="3"/>
  <c r="BF15" i="3"/>
  <c r="BD15" i="3"/>
  <c r="BC15" i="3"/>
  <c r="BB15" i="3"/>
  <c r="BA15" i="3"/>
  <c r="AZ15" i="3"/>
  <c r="O15" i="3"/>
  <c r="M15" i="3"/>
  <c r="K15" i="3"/>
  <c r="BF13" i="3"/>
  <c r="BD13" i="3"/>
  <c r="BC13" i="3"/>
  <c r="BB13" i="3"/>
  <c r="BA13" i="3"/>
  <c r="AZ13" i="3"/>
  <c r="O13" i="3"/>
  <c r="M13" i="3"/>
  <c r="K13" i="3"/>
  <c r="BF11" i="3"/>
  <c r="BD11" i="3"/>
  <c r="BC11" i="3"/>
  <c r="BB11" i="3"/>
  <c r="BA11" i="3"/>
  <c r="AZ11" i="3"/>
  <c r="O11" i="3"/>
  <c r="M11" i="3"/>
  <c r="K11" i="3"/>
  <c r="BF9" i="3"/>
  <c r="BD9" i="3"/>
  <c r="BC9" i="3"/>
  <c r="BB9" i="3"/>
  <c r="BA9" i="3"/>
  <c r="AZ9" i="3"/>
  <c r="O9" i="3"/>
  <c r="M9" i="3"/>
  <c r="K9" i="3"/>
  <c r="BE14" i="4"/>
  <c r="BC14" i="4"/>
  <c r="BB14" i="4"/>
  <c r="BA14" i="4"/>
  <c r="AZ14" i="4"/>
  <c r="AY14" i="4"/>
  <c r="N14" i="4"/>
  <c r="L14" i="4"/>
  <c r="J14" i="4"/>
  <c r="BE13" i="4"/>
  <c r="BC13" i="4"/>
  <c r="BB13" i="4"/>
  <c r="BA13" i="4"/>
  <c r="AZ13" i="4"/>
  <c r="AY13" i="4"/>
  <c r="N13" i="4"/>
  <c r="L13" i="4"/>
  <c r="J13" i="4"/>
  <c r="BE12" i="4"/>
  <c r="BC12" i="4"/>
  <c r="BB12" i="4"/>
  <c r="BA12" i="4"/>
  <c r="AZ12" i="4"/>
  <c r="AY12" i="4"/>
  <c r="N12" i="4"/>
  <c r="L12" i="4"/>
  <c r="J12" i="4"/>
  <c r="BE11" i="4"/>
  <c r="BC11" i="4"/>
  <c r="BB11" i="4"/>
  <c r="BA11" i="4"/>
  <c r="AZ11" i="4"/>
  <c r="AY11" i="4"/>
  <c r="N11" i="4"/>
  <c r="L11" i="4"/>
  <c r="J11" i="4"/>
  <c r="BE9" i="4" l="1"/>
  <c r="BC9" i="4"/>
  <c r="BB9" i="4"/>
  <c r="BA9" i="4"/>
  <c r="AZ9" i="4"/>
  <c r="N9" i="4"/>
  <c r="L9" i="4"/>
  <c r="J9" i="4"/>
  <c r="AY9" i="4"/>
  <c r="BE8" i="4"/>
  <c r="BC8" i="4"/>
  <c r="BB8" i="4"/>
  <c r="BA8" i="4"/>
  <c r="AZ8" i="4"/>
  <c r="N8" i="4"/>
  <c r="L8" i="4"/>
  <c r="J8" i="4"/>
  <c r="AY8" i="4"/>
  <c r="BE6" i="4"/>
  <c r="BC6" i="4"/>
  <c r="BB6" i="4"/>
  <c r="BA6" i="4"/>
  <c r="AZ6" i="4"/>
  <c r="N6" i="4"/>
  <c r="L6" i="4"/>
  <c r="J6" i="4"/>
  <c r="AY6" i="4"/>
  <c r="BF7" i="3" l="1"/>
  <c r="BD7" i="3"/>
  <c r="BC7" i="3"/>
  <c r="BB7" i="3"/>
  <c r="BA7" i="3"/>
  <c r="AZ7" i="3"/>
  <c r="O7" i="3"/>
  <c r="M7" i="3"/>
  <c r="K7" i="3"/>
  <c r="K6" i="3" s="1"/>
  <c r="BF6" i="3"/>
  <c r="O6" i="3"/>
  <c r="M6" i="3" l="1"/>
</calcChain>
</file>

<file path=xl/sharedStrings.xml><?xml version="1.0" encoding="utf-8"?>
<sst xmlns="http://schemas.openxmlformats.org/spreadsheetml/2006/main" count="243" uniqueCount="45">
  <si>
    <t>{94105b74-2940-4dc8-a74c-bed622349c70}</t>
  </si>
  <si>
    <t>2</t>
  </si>
  <si>
    <t/>
  </si>
  <si>
    <t>D</t>
  </si>
  <si>
    <t>1</t>
  </si>
  <si>
    <t>0</t>
  </si>
  <si>
    <t>ROZPOCET</t>
  </si>
  <si>
    <t>K</t>
  </si>
  <si>
    <t>4</t>
  </si>
  <si>
    <t>P</t>
  </si>
  <si>
    <t>6</t>
  </si>
  <si>
    <t>TYP</t>
  </si>
  <si>
    <t>VÝROBCE</t>
  </si>
  <si>
    <t>104</t>
  </si>
  <si>
    <t>Vzduchotechnická přívodní jednotka ve vnitřním parapetním provedení, Vp=8000 m3/h, s kapalinovým ZZT, vodním ohřívačem a chladičem s přímým výparníkem, Qt=36,5 kW(70/50), Qch=45 kW (R32), včetně uzavírací klapky, prižných manžet, filtru F7, základového rámu, regulačního uzlu, Pi=4.8 kW, 7.8A, 3x400V</t>
  </si>
  <si>
    <t>Vzduchotechnická odtahová jednotka ve vnitřním parapetním provedení, Vo=15000m3/h, s kapalinovým ZZT, včetně uzavírací klapky, pružných manžet, filtru M5, Pi=4.8kW, 7.8A, 3x400V</t>
  </si>
  <si>
    <t>Vzduchotechnická přívodní jednotka ve vnitřním parapetním provedení, Vp=15000 m3/h, s kapalinovým ZZT, vodním ohřívačem a chladičem s přímým výparníkem, Qt=91 kW(70/50), Qch=88 kW (R410A), včetně uzavírací klapky, prižných manžet, filtru F7, základového rámu, regulačního uzlu, Pi=7kW, 11.2A, 3x400V</t>
  </si>
  <si>
    <t>Vzduchotechnická odtahová jednotka ve vnitřním parapetním provedení, Vo=8000m3/h, s kapalinovým ZZT, včetně uzavírací klapky, pružných manžet, filtru M5, Pi=5.0kW, 8.0A, 3x400V</t>
  </si>
  <si>
    <t>Vzduchotechnická přívodní jednotka ve vnitřním parapetním provedení, Vp=5000 m3/h, s kapalinovým ZZT, vodním ohřívačem a chladičem s přímým výparníkem, Qt=29 kW(70/50), Qch=31.1 kW (R32), včetně uzavírací klapky, prižných manžet, filtru F7, základového rámu, regulačního uzlu, Pi=4.8 kW, 7.8A, 3x400V</t>
  </si>
  <si>
    <t>Vzduchotechnická odtahová jednotka ve vnitřním parapetním provedení, Vo=5000m3/h, s kapalinovým ZZT, včetně uzavírací klapky, pružných manžet, filtru M5, Pi=4.8 kW, 7.8 A, 3x400V</t>
  </si>
  <si>
    <t>Venkovní kondenzační jednotka typu VRV, Qch/t=45 kW/50 kW (R410A), Pi=6.03 kW, 10.1A, 3X400V včetně propojovacího kitu</t>
  </si>
  <si>
    <t xml:space="preserve">Venkovní kondenzační jednotka typu split, Qch/t=28 kW/31.5 kW (R32), Pi=8.2 kW, 32A, 3X400V </t>
  </si>
  <si>
    <t xml:space="preserve">Venkovní kondenzační jednotka typu split, Qch/t=14 kW/16 kW (R32), Pi=3.74 kW, 16A, 3X400V </t>
  </si>
  <si>
    <t>Kotelna</t>
  </si>
  <si>
    <t>Plynový kotel kondenzační</t>
  </si>
  <si>
    <t>Teplovodní kondenzační kotel plynový, P=100 kW, t=70/50, včetně hydraulické kaskády, montážní sady pro 4 kotle, plynového připojení</t>
  </si>
  <si>
    <t>Hydraulický vyrovnávač dynamických tlaků</t>
  </si>
  <si>
    <t>Anuloid 20m3/h, DN 100</t>
  </si>
  <si>
    <t>Automatické doplňovací zařízení</t>
  </si>
  <si>
    <t>pro upravenou vodu, 1,2m3/h, včetně průtokoměru</t>
  </si>
  <si>
    <t>Expanzní čerpadlový automat</t>
  </si>
  <si>
    <t>včetně řidící jednotky a propojovací soustavy</t>
  </si>
  <si>
    <t>Expanzní vyrovnávací nádoba</t>
  </si>
  <si>
    <t>500/6,V=500l, max. provozní přetlak 6 bar pro EA1</t>
  </si>
  <si>
    <t>Zásobníkový ohřívač vody s integrovaným výměníkem tepla o objemu 250l</t>
  </si>
  <si>
    <t>provedení nerez</t>
  </si>
  <si>
    <t>Expanzní nádoba DD25</t>
  </si>
  <si>
    <t>V=25 l, max. provozní přetlak 10 bar</t>
  </si>
  <si>
    <t>Úpravna vody</t>
  </si>
  <si>
    <t>pro výkon zdroje do 500 kW, p=1,4-8,0 bar, 1,2m3/h</t>
  </si>
  <si>
    <t xml:space="preserve">Oběhové čerpadlo </t>
  </si>
  <si>
    <t>PN16, NS=1x230 V, DN 40, V=14,14m3/h, p=70kPa</t>
  </si>
  <si>
    <t>PN16, NS=1x230 V, DN 32, V=14,8m3/h, p=60,6kPa</t>
  </si>
  <si>
    <t>PN16, NS=1x230 V, DN 40, V=9,1m3/h, p=41,3kPa</t>
  </si>
  <si>
    <t>PN10, NS=1x230 V, G6/4", V=5,0m3/h, p=44,0kPa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</si>
</sst>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003366"/>
      <name val="Arial CE"/>
      <charset val="238"/>
    </font>
    <font>
      <b/>
      <sz val="11"/>
      <color rgb="FF003366"/>
      <name val="Arial CE"/>
      <charset val="238"/>
    </font>
    <font>
      <b/>
      <sz val="9"/>
      <name val="Arial CE"/>
      <charset val="238"/>
    </font>
    <font>
      <b/>
      <sz val="12"/>
      <color theme="1"/>
      <name val="Arial"/>
      <family val="2"/>
      <charset val="238"/>
    </font>
    <font>
      <sz val="9"/>
      <color indexed="55"/>
      <name val="Arial CE"/>
    </font>
    <font>
      <sz val="9"/>
      <name val="Arial"/>
      <family val="2"/>
      <charset val="238"/>
    </font>
    <font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6"/>
        <bgColor indexed="26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left" vertical="center" wrapText="1"/>
    </xf>
    <xf numFmtId="4" fontId="2" fillId="2" borderId="6" xfId="0" applyNumberFormat="1" applyFont="1" applyFill="1" applyBorder="1" applyAlignment="1" applyProtection="1">
      <alignment vertical="center"/>
      <protection locked="0"/>
    </xf>
    <xf numFmtId="4" fontId="2" fillId="0" borderId="6" xfId="0" applyNumberFormat="1" applyFont="1" applyBorder="1" applyAlignment="1" applyProtection="1">
      <alignment vertical="center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vertical="center"/>
    </xf>
    <xf numFmtId="164" fontId="3" fillId="0" borderId="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  <protection locked="0"/>
    </xf>
    <xf numFmtId="4" fontId="5" fillId="0" borderId="0" xfId="0" applyNumberFormat="1" applyFont="1" applyAlignment="1" applyProtection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164" fontId="5" fillId="0" borderId="5" xfId="0" applyNumberFormat="1" applyFont="1" applyBorder="1" applyAlignment="1" applyProtection="1">
      <alignment horizontal="center"/>
    </xf>
    <xf numFmtId="4" fontId="5" fillId="0" borderId="0" xfId="0" applyNumberFormat="1" applyFont="1" applyAlignment="1">
      <alignment horizontal="center" vertical="center"/>
    </xf>
    <xf numFmtId="0" fontId="6" fillId="0" borderId="6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4" fontId="4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4" fontId="2" fillId="3" borderId="11" xfId="0" applyNumberFormat="1" applyFont="1" applyFill="1" applyBorder="1" applyAlignment="1" applyProtection="1">
      <alignment vertical="center"/>
      <protection locked="0"/>
    </xf>
    <xf numFmtId="4" fontId="2" fillId="0" borderId="11" xfId="0" applyNumberFormat="1" applyFont="1" applyBorder="1" applyAlignment="1">
      <alignment vertical="center"/>
    </xf>
    <xf numFmtId="0" fontId="8" fillId="3" borderId="12" xfId="0" applyFont="1" applyFill="1" applyBorder="1" applyAlignment="1" applyProtection="1">
      <alignment horizontal="left" vertical="center"/>
      <protection locked="0"/>
    </xf>
    <xf numFmtId="164" fontId="8" fillId="0" borderId="0" xfId="0" applyNumberFormat="1" applyFont="1" applyAlignment="1">
      <alignment vertical="center"/>
    </xf>
    <xf numFmtId="164" fontId="8" fillId="0" borderId="13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49" fontId="10" fillId="0" borderId="14" xfId="0" applyNumberFormat="1" applyFont="1" applyBorder="1" applyAlignment="1">
      <alignment horizontal="justify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G14"/>
  <sheetViews>
    <sheetView topLeftCell="A10" workbookViewId="0">
      <selection activeCell="C14" sqref="C14"/>
    </sheetView>
  </sheetViews>
  <sheetFormatPr defaultRowHeight="15" x14ac:dyDescent="0.25"/>
  <cols>
    <col min="1" max="1" width="7.140625" style="42" customWidth="1"/>
    <col min="2" max="2" width="1" style="42" customWidth="1"/>
    <col min="3" max="3" width="44.85546875" style="42" customWidth="1"/>
    <col min="4" max="4" width="17.28515625" style="42" customWidth="1"/>
    <col min="5" max="5" width="21.7109375" style="42" customWidth="1"/>
    <col min="6" max="6" width="19.140625" style="42" hidden="1" customWidth="1"/>
    <col min="7" max="7" width="8" style="42" customWidth="1"/>
    <col min="8" max="8" width="9.28515625" style="42" hidden="1" customWidth="1"/>
    <col min="9" max="14" width="12.140625" style="42" hidden="1" customWidth="1"/>
    <col min="15" max="15" width="14" style="42" hidden="1" customWidth="1"/>
    <col min="16" max="16" width="10.5703125" style="42" customWidth="1"/>
    <col min="17" max="17" width="14" style="42" customWidth="1"/>
    <col min="18" max="18" width="10.5703125" style="42" customWidth="1"/>
    <col min="19" max="19" width="12.85546875" style="42" customWidth="1"/>
    <col min="20" max="20" width="9.42578125" style="42" customWidth="1"/>
    <col min="21" max="21" width="12.85546875" style="42" customWidth="1"/>
    <col min="22" max="22" width="14" style="42" customWidth="1"/>
    <col min="23" max="23" width="9.42578125" style="42" customWidth="1"/>
    <col min="24" max="24" width="12.85546875" style="42" customWidth="1"/>
    <col min="25" max="25" width="14" style="42" customWidth="1"/>
    <col min="26" max="16384" width="9.140625" style="42"/>
  </cols>
  <sheetData>
    <row r="2" spans="2:59" s="6" customFormat="1" x14ac:dyDescent="0.25">
      <c r="B2" s="10"/>
      <c r="C2" s="11"/>
      <c r="D2" s="47"/>
      <c r="E2" s="47"/>
      <c r="F2" s="47"/>
      <c r="G2" s="44"/>
    </row>
    <row r="3" spans="2:59" s="6" customFormat="1" x14ac:dyDescent="0.25">
      <c r="B3" s="7"/>
      <c r="C3" s="9"/>
      <c r="G3" s="44"/>
    </row>
    <row r="4" spans="2:59" s="6" customFormat="1" x14ac:dyDescent="0.25">
      <c r="B4" s="7"/>
      <c r="C4" s="9"/>
      <c r="G4" s="44"/>
    </row>
    <row r="5" spans="2:59" s="6" customFormat="1" ht="15.75" x14ac:dyDescent="0.25">
      <c r="B5" s="37"/>
      <c r="C5" s="38"/>
      <c r="D5" s="39" t="s">
        <v>11</v>
      </c>
      <c r="E5" s="40" t="s">
        <v>12</v>
      </c>
      <c r="G5" s="44"/>
    </row>
    <row r="6" spans="2:59" s="6" customFormat="1" ht="89.25" customHeight="1" x14ac:dyDescent="0.25">
      <c r="B6" s="44"/>
      <c r="C6" s="55" t="s">
        <v>16</v>
      </c>
      <c r="D6" s="49"/>
      <c r="E6" s="50"/>
      <c r="F6" s="48"/>
      <c r="G6" s="44"/>
      <c r="H6" s="51" t="s">
        <v>2</v>
      </c>
      <c r="J6" s="52" t="e">
        <f>I6*#REF!</f>
        <v>#REF!</v>
      </c>
      <c r="K6" s="52">
        <v>0</v>
      </c>
      <c r="L6" s="52" t="e">
        <f>K6*#REF!</f>
        <v>#REF!</v>
      </c>
      <c r="M6" s="52">
        <v>0</v>
      </c>
      <c r="N6" s="53" t="e">
        <f>M6*#REF!</f>
        <v>#REF!</v>
      </c>
      <c r="AL6" s="20" t="s">
        <v>8</v>
      </c>
      <c r="AN6" s="20" t="s">
        <v>7</v>
      </c>
      <c r="AO6" s="20" t="s">
        <v>4</v>
      </c>
      <c r="AS6" s="43" t="s">
        <v>6</v>
      </c>
      <c r="AY6" s="54" t="e">
        <f>IF(#REF!="základní",E6,0)</f>
        <v>#REF!</v>
      </c>
      <c r="AZ6" s="54" t="e">
        <f>IF(#REF!="snížená",E6,0)</f>
        <v>#REF!</v>
      </c>
      <c r="BA6" s="54" t="e">
        <f>IF(#REF!="zákl. přenesená",E6,0)</f>
        <v>#REF!</v>
      </c>
      <c r="BB6" s="54" t="e">
        <f>IF(#REF!="sníž. přenesená",E6,0)</f>
        <v>#REF!</v>
      </c>
      <c r="BC6" s="54" t="e">
        <f>IF(#REF!="nulová",E6,0)</f>
        <v>#REF!</v>
      </c>
      <c r="BD6" s="43" t="s">
        <v>4</v>
      </c>
      <c r="BE6" s="54" t="e">
        <f>ROUND(D6*#REF!,2)</f>
        <v>#REF!</v>
      </c>
      <c r="BF6" s="43" t="s">
        <v>8</v>
      </c>
      <c r="BG6" s="20" t="s">
        <v>8</v>
      </c>
    </row>
    <row r="7" spans="2:59" s="6" customFormat="1" ht="55.5" customHeight="1" x14ac:dyDescent="0.25">
      <c r="B7" s="44"/>
      <c r="C7" s="55" t="s">
        <v>15</v>
      </c>
      <c r="D7" s="49"/>
      <c r="E7" s="50"/>
      <c r="F7" s="48"/>
      <c r="G7" s="44"/>
      <c r="H7" s="51"/>
      <c r="J7" s="52"/>
      <c r="K7" s="52"/>
      <c r="L7" s="52"/>
      <c r="M7" s="52"/>
      <c r="N7" s="53"/>
      <c r="AL7" s="20"/>
      <c r="AN7" s="20"/>
      <c r="AO7" s="20"/>
      <c r="AS7" s="43"/>
      <c r="AY7" s="54"/>
      <c r="AZ7" s="54"/>
      <c r="BA7" s="54"/>
      <c r="BB7" s="54"/>
      <c r="BC7" s="54"/>
      <c r="BD7" s="43"/>
      <c r="BE7" s="54"/>
      <c r="BF7" s="43"/>
      <c r="BG7" s="20"/>
    </row>
    <row r="8" spans="2:59" s="6" customFormat="1" ht="84" customHeight="1" x14ac:dyDescent="0.25">
      <c r="B8" s="44"/>
      <c r="C8" s="55" t="s">
        <v>14</v>
      </c>
      <c r="D8" s="49"/>
      <c r="E8" s="50"/>
      <c r="F8" s="48"/>
      <c r="G8" s="44"/>
      <c r="H8" s="51" t="s">
        <v>2</v>
      </c>
      <c r="J8" s="52" t="e">
        <f>I8*#REF!</f>
        <v>#REF!</v>
      </c>
      <c r="K8" s="52">
        <v>0</v>
      </c>
      <c r="L8" s="52" t="e">
        <f>K8*#REF!</f>
        <v>#REF!</v>
      </c>
      <c r="M8" s="52">
        <v>0</v>
      </c>
      <c r="N8" s="53" t="e">
        <f>M8*#REF!</f>
        <v>#REF!</v>
      </c>
      <c r="AL8" s="20" t="s">
        <v>8</v>
      </c>
      <c r="AN8" s="20" t="s">
        <v>7</v>
      </c>
      <c r="AO8" s="20" t="s">
        <v>4</v>
      </c>
      <c r="AS8" s="43" t="s">
        <v>6</v>
      </c>
      <c r="AY8" s="54" t="e">
        <f>IF(#REF!="základní",E8,0)</f>
        <v>#REF!</v>
      </c>
      <c r="AZ8" s="54" t="e">
        <f>IF(#REF!="snížená",E8,0)</f>
        <v>#REF!</v>
      </c>
      <c r="BA8" s="54" t="e">
        <f>IF(#REF!="zákl. přenesená",E8,0)</f>
        <v>#REF!</v>
      </c>
      <c r="BB8" s="54" t="e">
        <f>IF(#REF!="sníž. přenesená",E8,0)</f>
        <v>#REF!</v>
      </c>
      <c r="BC8" s="54" t="e">
        <f>IF(#REF!="nulová",E8,0)</f>
        <v>#REF!</v>
      </c>
      <c r="BD8" s="43" t="s">
        <v>4</v>
      </c>
      <c r="BE8" s="54" t="e">
        <f>ROUND(D8*#REF!,2)</f>
        <v>#REF!</v>
      </c>
      <c r="BF8" s="43" t="s">
        <v>8</v>
      </c>
      <c r="BG8" s="20" t="s">
        <v>10</v>
      </c>
    </row>
    <row r="9" spans="2:59" s="6" customFormat="1" ht="59.25" customHeight="1" x14ac:dyDescent="0.25">
      <c r="B9" s="44"/>
      <c r="C9" s="55" t="s">
        <v>17</v>
      </c>
      <c r="D9" s="49"/>
      <c r="E9" s="50"/>
      <c r="F9" s="48"/>
      <c r="G9" s="44"/>
      <c r="H9" s="51" t="s">
        <v>2</v>
      </c>
      <c r="J9" s="52" t="e">
        <f>I9*#REF!</f>
        <v>#REF!</v>
      </c>
      <c r="K9" s="52">
        <v>0</v>
      </c>
      <c r="L9" s="52" t="e">
        <f>K9*#REF!</f>
        <v>#REF!</v>
      </c>
      <c r="M9" s="52">
        <v>0</v>
      </c>
      <c r="N9" s="53" t="e">
        <f>M9*#REF!</f>
        <v>#REF!</v>
      </c>
      <c r="AL9" s="20" t="s">
        <v>8</v>
      </c>
      <c r="AN9" s="20" t="s">
        <v>7</v>
      </c>
      <c r="AO9" s="20" t="s">
        <v>4</v>
      </c>
      <c r="AS9" s="43" t="s">
        <v>6</v>
      </c>
      <c r="AY9" s="54" t="e">
        <f>IF(#REF!="základní",E9,0)</f>
        <v>#REF!</v>
      </c>
      <c r="AZ9" s="54" t="e">
        <f>IF(#REF!="snížená",E9,0)</f>
        <v>#REF!</v>
      </c>
      <c r="BA9" s="54" t="e">
        <f>IF(#REF!="zákl. přenesená",E9,0)</f>
        <v>#REF!</v>
      </c>
      <c r="BB9" s="54" t="e">
        <f>IF(#REF!="sníž. přenesená",E9,0)</f>
        <v>#REF!</v>
      </c>
      <c r="BC9" s="54" t="e">
        <f>IF(#REF!="nulová",E9,0)</f>
        <v>#REF!</v>
      </c>
      <c r="BD9" s="43" t="s">
        <v>4</v>
      </c>
      <c r="BE9" s="54" t="e">
        <f>ROUND(D9*#REF!,2)</f>
        <v>#REF!</v>
      </c>
      <c r="BF9" s="43" t="s">
        <v>8</v>
      </c>
      <c r="BG9" s="20" t="s">
        <v>13</v>
      </c>
    </row>
    <row r="10" spans="2:59" s="6" customFormat="1" ht="89.25" customHeight="1" x14ac:dyDescent="0.25">
      <c r="B10" s="45"/>
      <c r="C10" s="55" t="s">
        <v>18</v>
      </c>
      <c r="D10" s="49"/>
      <c r="E10" s="46"/>
      <c r="F10" s="46"/>
      <c r="G10" s="44"/>
    </row>
    <row r="11" spans="2:59" s="6" customFormat="1" ht="59.25" customHeight="1" x14ac:dyDescent="0.25">
      <c r="B11" s="44"/>
      <c r="C11" s="55" t="s">
        <v>19</v>
      </c>
      <c r="D11" s="49"/>
      <c r="E11" s="50"/>
      <c r="F11" s="48"/>
      <c r="G11" s="44"/>
      <c r="H11" s="51" t="s">
        <v>2</v>
      </c>
      <c r="J11" s="52" t="e">
        <f>I11*#REF!</f>
        <v>#REF!</v>
      </c>
      <c r="K11" s="52">
        <v>0</v>
      </c>
      <c r="L11" s="52" t="e">
        <f>K11*#REF!</f>
        <v>#REF!</v>
      </c>
      <c r="M11" s="52">
        <v>0</v>
      </c>
      <c r="N11" s="53" t="e">
        <f>M11*#REF!</f>
        <v>#REF!</v>
      </c>
      <c r="AL11" s="20" t="s">
        <v>8</v>
      </c>
      <c r="AN11" s="20" t="s">
        <v>7</v>
      </c>
      <c r="AO11" s="20" t="s">
        <v>4</v>
      </c>
      <c r="AS11" s="43" t="s">
        <v>6</v>
      </c>
      <c r="AY11" s="54" t="e">
        <f>IF(#REF!="základní",E11,0)</f>
        <v>#REF!</v>
      </c>
      <c r="AZ11" s="54" t="e">
        <f>IF(#REF!="snížená",E11,0)</f>
        <v>#REF!</v>
      </c>
      <c r="BA11" s="54" t="e">
        <f>IF(#REF!="zákl. přenesená",E11,0)</f>
        <v>#REF!</v>
      </c>
      <c r="BB11" s="54" t="e">
        <f>IF(#REF!="sníž. přenesená",E11,0)</f>
        <v>#REF!</v>
      </c>
      <c r="BC11" s="54" t="e">
        <f>IF(#REF!="nulová",E11,0)</f>
        <v>#REF!</v>
      </c>
      <c r="BD11" s="43" t="s">
        <v>4</v>
      </c>
      <c r="BE11" s="54" t="e">
        <f>ROUND(D11*#REF!,2)</f>
        <v>#REF!</v>
      </c>
      <c r="BF11" s="43" t="s">
        <v>8</v>
      </c>
      <c r="BG11" s="20" t="s">
        <v>13</v>
      </c>
    </row>
    <row r="12" spans="2:59" s="6" customFormat="1" ht="59.25" customHeight="1" x14ac:dyDescent="0.25">
      <c r="B12" s="44"/>
      <c r="C12" s="55" t="s">
        <v>20</v>
      </c>
      <c r="D12" s="49"/>
      <c r="E12" s="50"/>
      <c r="F12" s="48"/>
      <c r="G12" s="44"/>
      <c r="H12" s="51" t="s">
        <v>2</v>
      </c>
      <c r="J12" s="52" t="e">
        <f>I12*#REF!</f>
        <v>#REF!</v>
      </c>
      <c r="K12" s="52">
        <v>0</v>
      </c>
      <c r="L12" s="52" t="e">
        <f>K12*#REF!</f>
        <v>#REF!</v>
      </c>
      <c r="M12" s="52">
        <v>0</v>
      </c>
      <c r="N12" s="53" t="e">
        <f>M12*#REF!</f>
        <v>#REF!</v>
      </c>
      <c r="AL12" s="20" t="s">
        <v>8</v>
      </c>
      <c r="AN12" s="20" t="s">
        <v>7</v>
      </c>
      <c r="AO12" s="20" t="s">
        <v>4</v>
      </c>
      <c r="AS12" s="43" t="s">
        <v>6</v>
      </c>
      <c r="AY12" s="54" t="e">
        <f>IF(#REF!="základní",E12,0)</f>
        <v>#REF!</v>
      </c>
      <c r="AZ12" s="54" t="e">
        <f>IF(#REF!="snížená",E12,0)</f>
        <v>#REF!</v>
      </c>
      <c r="BA12" s="54" t="e">
        <f>IF(#REF!="zákl. přenesená",E12,0)</f>
        <v>#REF!</v>
      </c>
      <c r="BB12" s="54" t="e">
        <f>IF(#REF!="sníž. přenesená",E12,0)</f>
        <v>#REF!</v>
      </c>
      <c r="BC12" s="54" t="e">
        <f>IF(#REF!="nulová",E12,0)</f>
        <v>#REF!</v>
      </c>
      <c r="BD12" s="43" t="s">
        <v>4</v>
      </c>
      <c r="BE12" s="54" t="e">
        <f>ROUND(D12*#REF!,2)</f>
        <v>#REF!</v>
      </c>
      <c r="BF12" s="43" t="s">
        <v>8</v>
      </c>
      <c r="BG12" s="20" t="s">
        <v>13</v>
      </c>
    </row>
    <row r="13" spans="2:59" s="6" customFormat="1" ht="59.25" customHeight="1" x14ac:dyDescent="0.25">
      <c r="B13" s="44"/>
      <c r="C13" s="55" t="s">
        <v>21</v>
      </c>
      <c r="D13" s="49"/>
      <c r="E13" s="50"/>
      <c r="F13" s="48"/>
      <c r="G13" s="44"/>
      <c r="H13" s="51" t="s">
        <v>2</v>
      </c>
      <c r="J13" s="52" t="e">
        <f>I13*#REF!</f>
        <v>#REF!</v>
      </c>
      <c r="K13" s="52">
        <v>0</v>
      </c>
      <c r="L13" s="52" t="e">
        <f>K13*#REF!</f>
        <v>#REF!</v>
      </c>
      <c r="M13" s="52">
        <v>0</v>
      </c>
      <c r="N13" s="53" t="e">
        <f>M13*#REF!</f>
        <v>#REF!</v>
      </c>
      <c r="AL13" s="20" t="s">
        <v>8</v>
      </c>
      <c r="AN13" s="20" t="s">
        <v>7</v>
      </c>
      <c r="AO13" s="20" t="s">
        <v>4</v>
      </c>
      <c r="AS13" s="43" t="s">
        <v>6</v>
      </c>
      <c r="AY13" s="54" t="e">
        <f>IF(#REF!="základní",E13,0)</f>
        <v>#REF!</v>
      </c>
      <c r="AZ13" s="54" t="e">
        <f>IF(#REF!="snížená",E13,0)</f>
        <v>#REF!</v>
      </c>
      <c r="BA13" s="54" t="e">
        <f>IF(#REF!="zákl. přenesená",E13,0)</f>
        <v>#REF!</v>
      </c>
      <c r="BB13" s="54" t="e">
        <f>IF(#REF!="sníž. přenesená",E13,0)</f>
        <v>#REF!</v>
      </c>
      <c r="BC13" s="54" t="e">
        <f>IF(#REF!="nulová",E13,0)</f>
        <v>#REF!</v>
      </c>
      <c r="BD13" s="43" t="s">
        <v>4</v>
      </c>
      <c r="BE13" s="54" t="e">
        <f>ROUND(D13*#REF!,2)</f>
        <v>#REF!</v>
      </c>
      <c r="BF13" s="43" t="s">
        <v>8</v>
      </c>
      <c r="BG13" s="20" t="s">
        <v>13</v>
      </c>
    </row>
    <row r="14" spans="2:59" s="6" customFormat="1" ht="59.25" customHeight="1" x14ac:dyDescent="0.25">
      <c r="B14" s="44"/>
      <c r="C14" s="55" t="s">
        <v>22</v>
      </c>
      <c r="D14" s="49"/>
      <c r="E14" s="50"/>
      <c r="F14" s="48"/>
      <c r="G14" s="44"/>
      <c r="H14" s="51" t="s">
        <v>2</v>
      </c>
      <c r="J14" s="52" t="e">
        <f>I14*#REF!</f>
        <v>#REF!</v>
      </c>
      <c r="K14" s="52">
        <v>0</v>
      </c>
      <c r="L14" s="52" t="e">
        <f>K14*#REF!</f>
        <v>#REF!</v>
      </c>
      <c r="M14" s="52">
        <v>0</v>
      </c>
      <c r="N14" s="53" t="e">
        <f>M14*#REF!</f>
        <v>#REF!</v>
      </c>
      <c r="AL14" s="20" t="s">
        <v>8</v>
      </c>
      <c r="AN14" s="20" t="s">
        <v>7</v>
      </c>
      <c r="AO14" s="20" t="s">
        <v>4</v>
      </c>
      <c r="AS14" s="43" t="s">
        <v>6</v>
      </c>
      <c r="AY14" s="54" t="e">
        <f>IF(#REF!="základní",E14,0)</f>
        <v>#REF!</v>
      </c>
      <c r="AZ14" s="54" t="e">
        <f>IF(#REF!="snížená",E14,0)</f>
        <v>#REF!</v>
      </c>
      <c r="BA14" s="54" t="e">
        <f>IF(#REF!="zákl. přenesená",E14,0)</f>
        <v>#REF!</v>
      </c>
      <c r="BB14" s="54" t="e">
        <f>IF(#REF!="sníž. přenesená",E14,0)</f>
        <v>#REF!</v>
      </c>
      <c r="BC14" s="54" t="e">
        <f>IF(#REF!="nulová",E14,0)</f>
        <v>#REF!</v>
      </c>
      <c r="BD14" s="43" t="s">
        <v>4</v>
      </c>
      <c r="BE14" s="54" t="e">
        <f>ROUND(D14*#REF!,2)</f>
        <v>#REF!</v>
      </c>
      <c r="BF14" s="43" t="s">
        <v>8</v>
      </c>
      <c r="BG14" s="20" t="s">
        <v>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30"/>
  <sheetViews>
    <sheetView tabSelected="1" workbookViewId="0">
      <selection activeCell="E35" sqref="E35"/>
    </sheetView>
  </sheetViews>
  <sheetFormatPr defaultRowHeight="15" x14ac:dyDescent="0.25"/>
  <cols>
    <col min="1" max="1" width="7.140625" style="1" customWidth="1"/>
    <col min="2" max="2" width="1" style="1" customWidth="1"/>
    <col min="3" max="3" width="3.5703125" style="1" customWidth="1"/>
    <col min="4" max="4" width="43.5703125" style="1" customWidth="1"/>
    <col min="5" max="5" width="25.7109375" style="1" customWidth="1"/>
    <col min="6" max="6" width="32.5703125" style="1" customWidth="1"/>
    <col min="7" max="7" width="0.140625" style="1" customWidth="1"/>
    <col min="8" max="8" width="8" style="1" customWidth="1"/>
    <col min="9" max="9" width="9.28515625" style="1" hidden="1" customWidth="1"/>
    <col min="10" max="15" width="12.140625" style="1" hidden="1" customWidth="1"/>
    <col min="16" max="16" width="14" style="1" hidden="1" customWidth="1"/>
    <col min="17" max="17" width="10.5703125" style="1" customWidth="1"/>
    <col min="18" max="18" width="14" style="1" customWidth="1"/>
    <col min="19" max="19" width="10.5703125" style="1" customWidth="1"/>
    <col min="20" max="20" width="12.85546875" style="1" customWidth="1"/>
    <col min="21" max="21" width="9.42578125" style="1" customWidth="1"/>
    <col min="22" max="22" width="12.85546875" style="1" customWidth="1"/>
    <col min="23" max="23" width="14" style="1" customWidth="1"/>
    <col min="24" max="24" width="9.42578125" style="1" customWidth="1"/>
    <col min="25" max="25" width="12.85546875" style="1" customWidth="1"/>
    <col min="26" max="26" width="14" style="1" customWidth="1"/>
    <col min="27" max="16384" width="9.140625" style="1"/>
  </cols>
  <sheetData>
    <row r="2" spans="1:60" x14ac:dyDescent="0.25">
      <c r="H2" s="57"/>
      <c r="I2" s="57"/>
      <c r="J2" s="57"/>
      <c r="K2" s="57"/>
      <c r="L2" s="57"/>
      <c r="M2" s="57"/>
      <c r="N2" s="57"/>
      <c r="O2" s="57"/>
      <c r="P2" s="57"/>
      <c r="Q2" s="57"/>
      <c r="AO2" s="2" t="s">
        <v>0</v>
      </c>
    </row>
    <row r="3" spans="1:60" s="6" customFormat="1" x14ac:dyDescent="0.25">
      <c r="A3" s="3"/>
      <c r="B3" s="10"/>
      <c r="C3" s="11"/>
      <c r="D3" s="11"/>
      <c r="E3" s="11"/>
      <c r="F3" s="11"/>
      <c r="G3" s="11"/>
      <c r="H3" s="5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60" s="6" customFormat="1" ht="18" x14ac:dyDescent="0.25">
      <c r="A4" s="3"/>
      <c r="B4" s="7"/>
      <c r="C4" s="8"/>
      <c r="D4" s="41" t="s">
        <v>23</v>
      </c>
      <c r="E4" s="41"/>
      <c r="F4" s="9"/>
      <c r="G4" s="9"/>
      <c r="H4" s="5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60" s="6" customFormat="1" x14ac:dyDescent="0.25">
      <c r="A5" s="3"/>
      <c r="B5" s="7"/>
      <c r="C5" s="9"/>
      <c r="D5" s="9"/>
      <c r="E5" s="9"/>
      <c r="F5" s="9"/>
      <c r="G5" s="9"/>
      <c r="H5" s="5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60" s="25" customFormat="1" ht="25.9" customHeight="1" x14ac:dyDescent="0.25">
      <c r="B6" s="26"/>
      <c r="C6" s="27"/>
      <c r="D6" s="27"/>
      <c r="E6" s="28" t="s">
        <v>11</v>
      </c>
      <c r="F6" s="29" t="s">
        <v>12</v>
      </c>
      <c r="G6" s="27"/>
      <c r="H6" s="30"/>
      <c r="I6" s="31"/>
      <c r="J6" s="32"/>
      <c r="K6" s="33" t="e">
        <f>SUM(K7:K8)</f>
        <v>#REF!</v>
      </c>
      <c r="L6" s="32"/>
      <c r="M6" s="33" t="e">
        <f>SUM(M7:M8)</f>
        <v>#REF!</v>
      </c>
      <c r="N6" s="32"/>
      <c r="O6" s="34" t="e">
        <f>SUM(O7:O8)</f>
        <v>#REF!</v>
      </c>
      <c r="AM6" s="25" t="s">
        <v>4</v>
      </c>
      <c r="AO6" s="25" t="s">
        <v>3</v>
      </c>
      <c r="AP6" s="25" t="s">
        <v>5</v>
      </c>
      <c r="AT6" s="25" t="s">
        <v>6</v>
      </c>
      <c r="BF6" s="35" t="e">
        <f>SUM(BF7:BF8)</f>
        <v>#REF!</v>
      </c>
    </row>
    <row r="7" spans="1:60" s="6" customFormat="1" ht="16.5" customHeight="1" x14ac:dyDescent="0.25">
      <c r="A7" s="3"/>
      <c r="B7" s="7"/>
      <c r="C7" s="12" t="s">
        <v>5</v>
      </c>
      <c r="D7" s="36" t="s">
        <v>24</v>
      </c>
      <c r="E7" s="14"/>
      <c r="F7" s="15"/>
      <c r="G7" s="13" t="s">
        <v>2</v>
      </c>
      <c r="H7" s="4"/>
      <c r="I7" s="16" t="s">
        <v>2</v>
      </c>
      <c r="J7" s="17"/>
      <c r="K7" s="18" t="e">
        <f>J7*#REF!</f>
        <v>#REF!</v>
      </c>
      <c r="L7" s="18">
        <v>0</v>
      </c>
      <c r="M7" s="18" t="e">
        <f>L7*#REF!</f>
        <v>#REF!</v>
      </c>
      <c r="N7" s="18">
        <v>0</v>
      </c>
      <c r="O7" s="19" t="e">
        <f>N7*#REF!</f>
        <v>#REF!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M7" s="20" t="s">
        <v>8</v>
      </c>
      <c r="AO7" s="20" t="s">
        <v>7</v>
      </c>
      <c r="AP7" s="20" t="s">
        <v>4</v>
      </c>
      <c r="AT7" s="2" t="s">
        <v>6</v>
      </c>
      <c r="AZ7" s="21" t="e">
        <f>IF(#REF!="základní",F7,0)</f>
        <v>#REF!</v>
      </c>
      <c r="BA7" s="21" t="e">
        <f>IF(#REF!="snížená",F7,0)</f>
        <v>#REF!</v>
      </c>
      <c r="BB7" s="21" t="e">
        <f>IF(#REF!="zákl. přenesená",F7,0)</f>
        <v>#REF!</v>
      </c>
      <c r="BC7" s="21" t="e">
        <f>IF(#REF!="sníž. přenesená",F7,0)</f>
        <v>#REF!</v>
      </c>
      <c r="BD7" s="21" t="e">
        <f>IF(#REF!="nulová",F7,0)</f>
        <v>#REF!</v>
      </c>
      <c r="BE7" s="2" t="s">
        <v>4</v>
      </c>
      <c r="BF7" s="21" t="e">
        <f>ROUND(E7*#REF!,2)</f>
        <v>#REF!</v>
      </c>
      <c r="BG7" s="2" t="s">
        <v>8</v>
      </c>
      <c r="BH7" s="20" t="s">
        <v>1</v>
      </c>
    </row>
    <row r="8" spans="1:60" s="6" customFormat="1" ht="36" x14ac:dyDescent="0.25">
      <c r="A8" s="3"/>
      <c r="B8" s="7"/>
      <c r="C8" s="9"/>
      <c r="D8" s="56" t="s">
        <v>25</v>
      </c>
      <c r="E8" s="22"/>
      <c r="F8" s="9"/>
      <c r="G8" s="9"/>
      <c r="H8" s="4"/>
      <c r="I8" s="23"/>
      <c r="J8" s="17"/>
      <c r="K8" s="17"/>
      <c r="L8" s="17"/>
      <c r="M8" s="17"/>
      <c r="N8" s="17"/>
      <c r="O8" s="24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O8" s="2" t="s">
        <v>9</v>
      </c>
      <c r="AP8" s="2" t="s">
        <v>4</v>
      </c>
    </row>
    <row r="9" spans="1:60" s="6" customFormat="1" ht="16.5" customHeight="1" x14ac:dyDescent="0.25">
      <c r="A9" s="3"/>
      <c r="B9" s="7"/>
      <c r="C9" s="12" t="s">
        <v>5</v>
      </c>
      <c r="D9" s="36" t="s">
        <v>26</v>
      </c>
      <c r="E9" s="14"/>
      <c r="F9" s="15"/>
      <c r="G9" s="13" t="s">
        <v>2</v>
      </c>
      <c r="H9" s="4"/>
      <c r="I9" s="16" t="s">
        <v>2</v>
      </c>
      <c r="J9" s="17"/>
      <c r="K9" s="18" t="e">
        <f>J9*#REF!</f>
        <v>#REF!</v>
      </c>
      <c r="L9" s="18">
        <v>0</v>
      </c>
      <c r="M9" s="18" t="e">
        <f>L9*#REF!</f>
        <v>#REF!</v>
      </c>
      <c r="N9" s="18">
        <v>0</v>
      </c>
      <c r="O9" s="19" t="e">
        <f>N9*#REF!</f>
        <v>#REF!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M9" s="20" t="s">
        <v>8</v>
      </c>
      <c r="AO9" s="20" t="s">
        <v>7</v>
      </c>
      <c r="AP9" s="20" t="s">
        <v>4</v>
      </c>
      <c r="AT9" s="2" t="s">
        <v>6</v>
      </c>
      <c r="AZ9" s="21" t="e">
        <f>IF(#REF!="základní",F9,0)</f>
        <v>#REF!</v>
      </c>
      <c r="BA9" s="21" t="e">
        <f>IF(#REF!="snížená",F9,0)</f>
        <v>#REF!</v>
      </c>
      <c r="BB9" s="21" t="e">
        <f>IF(#REF!="zákl. přenesená",F9,0)</f>
        <v>#REF!</v>
      </c>
      <c r="BC9" s="21" t="e">
        <f>IF(#REF!="sníž. přenesená",F9,0)</f>
        <v>#REF!</v>
      </c>
      <c r="BD9" s="21" t="e">
        <f>IF(#REF!="nulová",F9,0)</f>
        <v>#REF!</v>
      </c>
      <c r="BE9" s="2" t="s">
        <v>4</v>
      </c>
      <c r="BF9" s="21" t="e">
        <f>ROUND(E9*#REF!,2)</f>
        <v>#REF!</v>
      </c>
      <c r="BG9" s="2" t="s">
        <v>8</v>
      </c>
      <c r="BH9" s="20" t="s">
        <v>1</v>
      </c>
    </row>
    <row r="10" spans="1:60" s="6" customFormat="1" x14ac:dyDescent="0.25">
      <c r="A10" s="3"/>
      <c r="B10" s="7"/>
      <c r="C10" s="9"/>
      <c r="D10" s="56" t="s">
        <v>27</v>
      </c>
      <c r="E10" s="22"/>
      <c r="F10" s="9"/>
      <c r="G10" s="9"/>
      <c r="H10" s="4"/>
      <c r="I10" s="23"/>
      <c r="J10" s="17"/>
      <c r="K10" s="17"/>
      <c r="L10" s="17"/>
      <c r="M10" s="17"/>
      <c r="N10" s="17"/>
      <c r="O10" s="2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O10" s="2" t="s">
        <v>9</v>
      </c>
      <c r="AP10" s="2" t="s">
        <v>4</v>
      </c>
    </row>
    <row r="11" spans="1:60" s="6" customFormat="1" ht="16.5" customHeight="1" x14ac:dyDescent="0.25">
      <c r="A11" s="3"/>
      <c r="B11" s="7"/>
      <c r="C11" s="12" t="s">
        <v>5</v>
      </c>
      <c r="D11" s="36" t="s">
        <v>28</v>
      </c>
      <c r="E11" s="14"/>
      <c r="F11" s="15"/>
      <c r="G11" s="13" t="s">
        <v>2</v>
      </c>
      <c r="H11" s="4"/>
      <c r="I11" s="16" t="s">
        <v>2</v>
      </c>
      <c r="J11" s="17"/>
      <c r="K11" s="18" t="e">
        <f>J11*#REF!</f>
        <v>#REF!</v>
      </c>
      <c r="L11" s="18">
        <v>0</v>
      </c>
      <c r="M11" s="18" t="e">
        <f>L11*#REF!</f>
        <v>#REF!</v>
      </c>
      <c r="N11" s="18">
        <v>0</v>
      </c>
      <c r="O11" s="19" t="e">
        <f>N11*#REF!</f>
        <v>#REF!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M11" s="20" t="s">
        <v>8</v>
      </c>
      <c r="AO11" s="20" t="s">
        <v>7</v>
      </c>
      <c r="AP11" s="20" t="s">
        <v>4</v>
      </c>
      <c r="AT11" s="2" t="s">
        <v>6</v>
      </c>
      <c r="AZ11" s="21" t="e">
        <f>IF(#REF!="základní",F11,0)</f>
        <v>#REF!</v>
      </c>
      <c r="BA11" s="21" t="e">
        <f>IF(#REF!="snížená",F11,0)</f>
        <v>#REF!</v>
      </c>
      <c r="BB11" s="21" t="e">
        <f>IF(#REF!="zákl. přenesená",F11,0)</f>
        <v>#REF!</v>
      </c>
      <c r="BC11" s="21" t="e">
        <f>IF(#REF!="sníž. přenesená",F11,0)</f>
        <v>#REF!</v>
      </c>
      <c r="BD11" s="21" t="e">
        <f>IF(#REF!="nulová",F11,0)</f>
        <v>#REF!</v>
      </c>
      <c r="BE11" s="2" t="s">
        <v>4</v>
      </c>
      <c r="BF11" s="21" t="e">
        <f>ROUND(E11*#REF!,2)</f>
        <v>#REF!</v>
      </c>
      <c r="BG11" s="2" t="s">
        <v>8</v>
      </c>
      <c r="BH11" s="20" t="s">
        <v>1</v>
      </c>
    </row>
    <row r="12" spans="1:60" s="6" customFormat="1" x14ac:dyDescent="0.25">
      <c r="A12" s="3"/>
      <c r="B12" s="7"/>
      <c r="C12" s="9"/>
      <c r="D12" s="56" t="s">
        <v>29</v>
      </c>
      <c r="E12" s="22"/>
      <c r="F12" s="9"/>
      <c r="G12" s="9"/>
      <c r="H12" s="4"/>
      <c r="I12" s="23"/>
      <c r="J12" s="17"/>
      <c r="K12" s="17"/>
      <c r="L12" s="17"/>
      <c r="M12" s="17"/>
      <c r="N12" s="17"/>
      <c r="O12" s="2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O12" s="2" t="s">
        <v>9</v>
      </c>
      <c r="AP12" s="2" t="s">
        <v>4</v>
      </c>
    </row>
    <row r="13" spans="1:60" s="6" customFormat="1" ht="16.5" customHeight="1" x14ac:dyDescent="0.25">
      <c r="A13" s="3"/>
      <c r="B13" s="7"/>
      <c r="C13" s="12" t="s">
        <v>5</v>
      </c>
      <c r="D13" s="36" t="s">
        <v>30</v>
      </c>
      <c r="E13" s="14"/>
      <c r="F13" s="15"/>
      <c r="G13" s="13" t="s">
        <v>2</v>
      </c>
      <c r="H13" s="4"/>
      <c r="I13" s="16" t="s">
        <v>2</v>
      </c>
      <c r="J13" s="17"/>
      <c r="K13" s="18" t="e">
        <f>J13*#REF!</f>
        <v>#REF!</v>
      </c>
      <c r="L13" s="18">
        <v>0</v>
      </c>
      <c r="M13" s="18" t="e">
        <f>L13*#REF!</f>
        <v>#REF!</v>
      </c>
      <c r="N13" s="18">
        <v>0</v>
      </c>
      <c r="O13" s="19" t="e">
        <f>N13*#REF!</f>
        <v>#REF!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M13" s="20" t="s">
        <v>8</v>
      </c>
      <c r="AO13" s="20" t="s">
        <v>7</v>
      </c>
      <c r="AP13" s="20" t="s">
        <v>4</v>
      </c>
      <c r="AT13" s="2" t="s">
        <v>6</v>
      </c>
      <c r="AZ13" s="21" t="e">
        <f>IF(#REF!="základní",F13,0)</f>
        <v>#REF!</v>
      </c>
      <c r="BA13" s="21" t="e">
        <f>IF(#REF!="snížená",F13,0)</f>
        <v>#REF!</v>
      </c>
      <c r="BB13" s="21" t="e">
        <f>IF(#REF!="zákl. přenesená",F13,0)</f>
        <v>#REF!</v>
      </c>
      <c r="BC13" s="21" t="e">
        <f>IF(#REF!="sníž. přenesená",F13,0)</f>
        <v>#REF!</v>
      </c>
      <c r="BD13" s="21" t="e">
        <f>IF(#REF!="nulová",F13,0)</f>
        <v>#REF!</v>
      </c>
      <c r="BE13" s="2" t="s">
        <v>4</v>
      </c>
      <c r="BF13" s="21" t="e">
        <f>ROUND(E13*#REF!,2)</f>
        <v>#REF!</v>
      </c>
      <c r="BG13" s="2" t="s">
        <v>8</v>
      </c>
      <c r="BH13" s="20" t="s">
        <v>1</v>
      </c>
    </row>
    <row r="14" spans="1:60" s="6" customFormat="1" x14ac:dyDescent="0.25">
      <c r="A14" s="3"/>
      <c r="B14" s="7"/>
      <c r="C14" s="9"/>
      <c r="D14" s="56" t="s">
        <v>31</v>
      </c>
      <c r="E14" s="22"/>
      <c r="F14" s="9"/>
      <c r="G14" s="9"/>
      <c r="H14" s="4"/>
      <c r="I14" s="23"/>
      <c r="J14" s="17"/>
      <c r="K14" s="17"/>
      <c r="L14" s="17"/>
      <c r="M14" s="17"/>
      <c r="N14" s="17"/>
      <c r="O14" s="2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O14" s="2" t="s">
        <v>9</v>
      </c>
      <c r="AP14" s="2" t="s">
        <v>4</v>
      </c>
    </row>
    <row r="15" spans="1:60" s="6" customFormat="1" ht="16.5" customHeight="1" x14ac:dyDescent="0.25">
      <c r="A15" s="3"/>
      <c r="B15" s="7"/>
      <c r="C15" s="12" t="s">
        <v>5</v>
      </c>
      <c r="D15" s="36" t="s">
        <v>32</v>
      </c>
      <c r="E15" s="14"/>
      <c r="F15" s="15"/>
      <c r="G15" s="13" t="s">
        <v>2</v>
      </c>
      <c r="H15" s="4"/>
      <c r="I15" s="16" t="s">
        <v>2</v>
      </c>
      <c r="J15" s="17"/>
      <c r="K15" s="18" t="e">
        <f>J15*#REF!</f>
        <v>#REF!</v>
      </c>
      <c r="L15" s="18">
        <v>0</v>
      </c>
      <c r="M15" s="18" t="e">
        <f>L15*#REF!</f>
        <v>#REF!</v>
      </c>
      <c r="N15" s="18">
        <v>0</v>
      </c>
      <c r="O15" s="19" t="e">
        <f>N15*#REF!</f>
        <v>#REF!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M15" s="20" t="s">
        <v>8</v>
      </c>
      <c r="AO15" s="20" t="s">
        <v>7</v>
      </c>
      <c r="AP15" s="20" t="s">
        <v>4</v>
      </c>
      <c r="AT15" s="2" t="s">
        <v>6</v>
      </c>
      <c r="AZ15" s="21" t="e">
        <f>IF(#REF!="základní",F15,0)</f>
        <v>#REF!</v>
      </c>
      <c r="BA15" s="21" t="e">
        <f>IF(#REF!="snížená",F15,0)</f>
        <v>#REF!</v>
      </c>
      <c r="BB15" s="21" t="e">
        <f>IF(#REF!="zákl. přenesená",F15,0)</f>
        <v>#REF!</v>
      </c>
      <c r="BC15" s="21" t="e">
        <f>IF(#REF!="sníž. přenesená",F15,0)</f>
        <v>#REF!</v>
      </c>
      <c r="BD15" s="21" t="e">
        <f>IF(#REF!="nulová",F15,0)</f>
        <v>#REF!</v>
      </c>
      <c r="BE15" s="2" t="s">
        <v>4</v>
      </c>
      <c r="BF15" s="21" t="e">
        <f>ROUND(E15*#REF!,2)</f>
        <v>#REF!</v>
      </c>
      <c r="BG15" s="2" t="s">
        <v>8</v>
      </c>
      <c r="BH15" s="20" t="s">
        <v>1</v>
      </c>
    </row>
    <row r="16" spans="1:60" s="6" customFormat="1" x14ac:dyDescent="0.25">
      <c r="A16" s="3"/>
      <c r="B16" s="7"/>
      <c r="C16" s="9"/>
      <c r="D16" s="56" t="s">
        <v>33</v>
      </c>
      <c r="E16" s="22"/>
      <c r="F16" s="9"/>
      <c r="G16" s="9"/>
      <c r="H16" s="4"/>
      <c r="I16" s="23"/>
      <c r="J16" s="17"/>
      <c r="K16" s="17"/>
      <c r="L16" s="17"/>
      <c r="M16" s="17"/>
      <c r="N16" s="17"/>
      <c r="O16" s="2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O16" s="2" t="s">
        <v>9</v>
      </c>
      <c r="AP16" s="2" t="s">
        <v>4</v>
      </c>
    </row>
    <row r="17" spans="1:60" s="6" customFormat="1" ht="27.75" customHeight="1" x14ac:dyDescent="0.25">
      <c r="A17" s="3"/>
      <c r="B17" s="7"/>
      <c r="C17" s="12" t="s">
        <v>5</v>
      </c>
      <c r="D17" s="36" t="s">
        <v>34</v>
      </c>
      <c r="E17" s="14"/>
      <c r="F17" s="15"/>
      <c r="G17" s="13" t="s">
        <v>2</v>
      </c>
      <c r="H17" s="4"/>
      <c r="I17" s="16" t="s">
        <v>2</v>
      </c>
      <c r="J17" s="17"/>
      <c r="K17" s="18" t="e">
        <f>J17*#REF!</f>
        <v>#REF!</v>
      </c>
      <c r="L17" s="18">
        <v>0</v>
      </c>
      <c r="M17" s="18" t="e">
        <f>L17*#REF!</f>
        <v>#REF!</v>
      </c>
      <c r="N17" s="18">
        <v>0</v>
      </c>
      <c r="O17" s="19" t="e">
        <f>N17*#REF!</f>
        <v>#REF!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M17" s="20" t="s">
        <v>8</v>
      </c>
      <c r="AO17" s="20" t="s">
        <v>7</v>
      </c>
      <c r="AP17" s="20" t="s">
        <v>4</v>
      </c>
      <c r="AT17" s="2" t="s">
        <v>6</v>
      </c>
      <c r="AZ17" s="21" t="e">
        <f>IF(#REF!="základní",F17,0)</f>
        <v>#REF!</v>
      </c>
      <c r="BA17" s="21" t="e">
        <f>IF(#REF!="snížená",F17,0)</f>
        <v>#REF!</v>
      </c>
      <c r="BB17" s="21" t="e">
        <f>IF(#REF!="zákl. přenesená",F17,0)</f>
        <v>#REF!</v>
      </c>
      <c r="BC17" s="21" t="e">
        <f>IF(#REF!="sníž. přenesená",F17,0)</f>
        <v>#REF!</v>
      </c>
      <c r="BD17" s="21" t="e">
        <f>IF(#REF!="nulová",F17,0)</f>
        <v>#REF!</v>
      </c>
      <c r="BE17" s="2" t="s">
        <v>4</v>
      </c>
      <c r="BF17" s="21" t="e">
        <f>ROUND(E17*#REF!,2)</f>
        <v>#REF!</v>
      </c>
      <c r="BG17" s="2" t="s">
        <v>8</v>
      </c>
      <c r="BH17" s="20" t="s">
        <v>1</v>
      </c>
    </row>
    <row r="18" spans="1:60" s="6" customFormat="1" x14ac:dyDescent="0.25">
      <c r="A18" s="3"/>
      <c r="B18" s="7"/>
      <c r="C18" s="9"/>
      <c r="D18" s="56" t="s">
        <v>35</v>
      </c>
      <c r="E18" s="22"/>
      <c r="F18" s="9"/>
      <c r="G18" s="9"/>
      <c r="H18" s="4"/>
      <c r="I18" s="23"/>
      <c r="J18" s="17"/>
      <c r="K18" s="17"/>
      <c r="L18" s="17"/>
      <c r="M18" s="17"/>
      <c r="N18" s="17"/>
      <c r="O18" s="2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O18" s="2" t="s">
        <v>9</v>
      </c>
      <c r="AP18" s="2" t="s">
        <v>4</v>
      </c>
    </row>
    <row r="19" spans="1:60" s="6" customFormat="1" ht="27.75" customHeight="1" x14ac:dyDescent="0.25">
      <c r="A19" s="3"/>
      <c r="B19" s="7"/>
      <c r="C19" s="12" t="s">
        <v>5</v>
      </c>
      <c r="D19" s="36" t="s">
        <v>36</v>
      </c>
      <c r="E19" s="14"/>
      <c r="F19" s="15"/>
      <c r="G19" s="13" t="s">
        <v>2</v>
      </c>
      <c r="H19" s="4"/>
      <c r="I19" s="16" t="s">
        <v>2</v>
      </c>
      <c r="J19" s="17"/>
      <c r="K19" s="18" t="e">
        <f>J19*#REF!</f>
        <v>#REF!</v>
      </c>
      <c r="L19" s="18">
        <v>0</v>
      </c>
      <c r="M19" s="18" t="e">
        <f>L19*#REF!</f>
        <v>#REF!</v>
      </c>
      <c r="N19" s="18">
        <v>0</v>
      </c>
      <c r="O19" s="19" t="e">
        <f>N19*#REF!</f>
        <v>#REF!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M19" s="20" t="s">
        <v>8</v>
      </c>
      <c r="AO19" s="20" t="s">
        <v>7</v>
      </c>
      <c r="AP19" s="20" t="s">
        <v>4</v>
      </c>
      <c r="AT19" s="2" t="s">
        <v>6</v>
      </c>
      <c r="AZ19" s="21" t="e">
        <f>IF(#REF!="základní",F19,0)</f>
        <v>#REF!</v>
      </c>
      <c r="BA19" s="21" t="e">
        <f>IF(#REF!="snížená",F19,0)</f>
        <v>#REF!</v>
      </c>
      <c r="BB19" s="21" t="e">
        <f>IF(#REF!="zákl. přenesená",F19,0)</f>
        <v>#REF!</v>
      </c>
      <c r="BC19" s="21" t="e">
        <f>IF(#REF!="sníž. přenesená",F19,0)</f>
        <v>#REF!</v>
      </c>
      <c r="BD19" s="21" t="e">
        <f>IF(#REF!="nulová",F19,0)</f>
        <v>#REF!</v>
      </c>
      <c r="BE19" s="2" t="s">
        <v>4</v>
      </c>
      <c r="BF19" s="21" t="e">
        <f>ROUND(E19*#REF!,2)</f>
        <v>#REF!</v>
      </c>
      <c r="BG19" s="2" t="s">
        <v>8</v>
      </c>
      <c r="BH19" s="20" t="s">
        <v>1</v>
      </c>
    </row>
    <row r="20" spans="1:60" s="6" customFormat="1" x14ac:dyDescent="0.25">
      <c r="A20" s="3"/>
      <c r="B20" s="7"/>
      <c r="C20" s="9"/>
      <c r="D20" s="56" t="s">
        <v>37</v>
      </c>
      <c r="E20" s="22"/>
      <c r="F20" s="9"/>
      <c r="G20" s="9"/>
      <c r="H20" s="4"/>
      <c r="I20" s="23"/>
      <c r="J20" s="17"/>
      <c r="K20" s="17"/>
      <c r="L20" s="17"/>
      <c r="M20" s="17"/>
      <c r="N20" s="17"/>
      <c r="O20" s="2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O20" s="2" t="s">
        <v>9</v>
      </c>
      <c r="AP20" s="2" t="s">
        <v>4</v>
      </c>
    </row>
    <row r="21" spans="1:60" s="6" customFormat="1" ht="27.75" customHeight="1" x14ac:dyDescent="0.25">
      <c r="A21" s="3"/>
      <c r="B21" s="7"/>
      <c r="C21" s="12" t="s">
        <v>5</v>
      </c>
      <c r="D21" s="36" t="s">
        <v>38</v>
      </c>
      <c r="E21" s="14"/>
      <c r="F21" s="15"/>
      <c r="G21" s="13" t="s">
        <v>2</v>
      </c>
      <c r="H21" s="4"/>
      <c r="I21" s="16" t="s">
        <v>2</v>
      </c>
      <c r="J21" s="17"/>
      <c r="K21" s="18" t="e">
        <f>J21*#REF!</f>
        <v>#REF!</v>
      </c>
      <c r="L21" s="18">
        <v>0</v>
      </c>
      <c r="M21" s="18" t="e">
        <f>L21*#REF!</f>
        <v>#REF!</v>
      </c>
      <c r="N21" s="18">
        <v>0</v>
      </c>
      <c r="O21" s="19" t="e">
        <f>N21*#REF!</f>
        <v>#REF!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M21" s="20" t="s">
        <v>8</v>
      </c>
      <c r="AO21" s="20" t="s">
        <v>7</v>
      </c>
      <c r="AP21" s="20" t="s">
        <v>4</v>
      </c>
      <c r="AT21" s="2" t="s">
        <v>6</v>
      </c>
      <c r="AZ21" s="21" t="e">
        <f>IF(#REF!="základní",F21,0)</f>
        <v>#REF!</v>
      </c>
      <c r="BA21" s="21" t="e">
        <f>IF(#REF!="snížená",F21,0)</f>
        <v>#REF!</v>
      </c>
      <c r="BB21" s="21" t="e">
        <f>IF(#REF!="zákl. přenesená",F21,0)</f>
        <v>#REF!</v>
      </c>
      <c r="BC21" s="21" t="e">
        <f>IF(#REF!="sníž. přenesená",F21,0)</f>
        <v>#REF!</v>
      </c>
      <c r="BD21" s="21" t="e">
        <f>IF(#REF!="nulová",F21,0)</f>
        <v>#REF!</v>
      </c>
      <c r="BE21" s="2" t="s">
        <v>4</v>
      </c>
      <c r="BF21" s="21" t="e">
        <f>ROUND(E21*#REF!,2)</f>
        <v>#REF!</v>
      </c>
      <c r="BG21" s="2" t="s">
        <v>8</v>
      </c>
      <c r="BH21" s="20" t="s">
        <v>1</v>
      </c>
    </row>
    <row r="22" spans="1:60" s="6" customFormat="1" x14ac:dyDescent="0.25">
      <c r="A22" s="3"/>
      <c r="B22" s="7"/>
      <c r="C22" s="9"/>
      <c r="D22" s="56" t="s">
        <v>39</v>
      </c>
      <c r="E22" s="22"/>
      <c r="F22" s="9"/>
      <c r="G22" s="9"/>
      <c r="H22" s="4"/>
      <c r="I22" s="23"/>
      <c r="J22" s="17"/>
      <c r="K22" s="17"/>
      <c r="L22" s="17"/>
      <c r="M22" s="17"/>
      <c r="N22" s="17"/>
      <c r="O22" s="2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O22" s="2" t="s">
        <v>9</v>
      </c>
      <c r="AP22" s="2" t="s">
        <v>4</v>
      </c>
    </row>
    <row r="23" spans="1:60" s="6" customFormat="1" ht="27.75" customHeight="1" x14ac:dyDescent="0.25">
      <c r="A23" s="3"/>
      <c r="B23" s="7"/>
      <c r="C23" s="12" t="s">
        <v>5</v>
      </c>
      <c r="D23" s="36" t="s">
        <v>40</v>
      </c>
      <c r="E23" s="14"/>
      <c r="F23" s="15"/>
      <c r="G23" s="13" t="s">
        <v>2</v>
      </c>
      <c r="H23" s="4"/>
      <c r="I23" s="16" t="s">
        <v>2</v>
      </c>
      <c r="J23" s="17"/>
      <c r="K23" s="18" t="e">
        <f>J23*#REF!</f>
        <v>#REF!</v>
      </c>
      <c r="L23" s="18">
        <v>0</v>
      </c>
      <c r="M23" s="18" t="e">
        <f>L23*#REF!</f>
        <v>#REF!</v>
      </c>
      <c r="N23" s="18">
        <v>0</v>
      </c>
      <c r="O23" s="19" t="e">
        <f>N23*#REF!</f>
        <v>#REF!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M23" s="20" t="s">
        <v>8</v>
      </c>
      <c r="AO23" s="20" t="s">
        <v>7</v>
      </c>
      <c r="AP23" s="20" t="s">
        <v>4</v>
      </c>
      <c r="AT23" s="2" t="s">
        <v>6</v>
      </c>
      <c r="AZ23" s="21" t="e">
        <f>IF(#REF!="základní",F23,0)</f>
        <v>#REF!</v>
      </c>
      <c r="BA23" s="21" t="e">
        <f>IF(#REF!="snížená",F23,0)</f>
        <v>#REF!</v>
      </c>
      <c r="BB23" s="21" t="e">
        <f>IF(#REF!="zákl. přenesená",F23,0)</f>
        <v>#REF!</v>
      </c>
      <c r="BC23" s="21" t="e">
        <f>IF(#REF!="sníž. přenesená",F23,0)</f>
        <v>#REF!</v>
      </c>
      <c r="BD23" s="21" t="e">
        <f>IF(#REF!="nulová",F23,0)</f>
        <v>#REF!</v>
      </c>
      <c r="BE23" s="2" t="s">
        <v>4</v>
      </c>
      <c r="BF23" s="21" t="e">
        <f>ROUND(E23*#REF!,2)</f>
        <v>#REF!</v>
      </c>
      <c r="BG23" s="2" t="s">
        <v>8</v>
      </c>
      <c r="BH23" s="20" t="s">
        <v>1</v>
      </c>
    </row>
    <row r="24" spans="1:60" s="6" customFormat="1" x14ac:dyDescent="0.25">
      <c r="A24" s="3"/>
      <c r="B24" s="7"/>
      <c r="C24" s="9"/>
      <c r="D24" s="56" t="s">
        <v>41</v>
      </c>
      <c r="E24" s="22"/>
      <c r="F24" s="9"/>
      <c r="G24" s="9"/>
      <c r="H24" s="4"/>
      <c r="I24" s="23"/>
      <c r="J24" s="17"/>
      <c r="K24" s="17"/>
      <c r="L24" s="17"/>
      <c r="M24" s="17"/>
      <c r="N24" s="17"/>
      <c r="O24" s="2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O24" s="2" t="s">
        <v>9</v>
      </c>
      <c r="AP24" s="2" t="s">
        <v>4</v>
      </c>
    </row>
    <row r="25" spans="1:60" s="6" customFormat="1" ht="27.75" customHeight="1" x14ac:dyDescent="0.25">
      <c r="A25" s="3"/>
      <c r="B25" s="7"/>
      <c r="C25" s="12" t="s">
        <v>5</v>
      </c>
      <c r="D25" s="36" t="s">
        <v>40</v>
      </c>
      <c r="E25" s="14"/>
      <c r="F25" s="15"/>
      <c r="G25" s="13" t="s">
        <v>2</v>
      </c>
      <c r="H25" s="4"/>
      <c r="I25" s="16" t="s">
        <v>2</v>
      </c>
      <c r="J25" s="17"/>
      <c r="K25" s="18" t="e">
        <f>J25*#REF!</f>
        <v>#REF!</v>
      </c>
      <c r="L25" s="18">
        <v>0</v>
      </c>
      <c r="M25" s="18" t="e">
        <f>L25*#REF!</f>
        <v>#REF!</v>
      </c>
      <c r="N25" s="18">
        <v>0</v>
      </c>
      <c r="O25" s="19" t="e">
        <f>N25*#REF!</f>
        <v>#REF!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M25" s="20" t="s">
        <v>8</v>
      </c>
      <c r="AO25" s="20" t="s">
        <v>7</v>
      </c>
      <c r="AP25" s="20" t="s">
        <v>4</v>
      </c>
      <c r="AT25" s="2" t="s">
        <v>6</v>
      </c>
      <c r="AZ25" s="21" t="e">
        <f>IF(#REF!="základní",F25,0)</f>
        <v>#REF!</v>
      </c>
      <c r="BA25" s="21" t="e">
        <f>IF(#REF!="snížená",F25,0)</f>
        <v>#REF!</v>
      </c>
      <c r="BB25" s="21" t="e">
        <f>IF(#REF!="zákl. přenesená",F25,0)</f>
        <v>#REF!</v>
      </c>
      <c r="BC25" s="21" t="e">
        <f>IF(#REF!="sníž. přenesená",F25,0)</f>
        <v>#REF!</v>
      </c>
      <c r="BD25" s="21" t="e">
        <f>IF(#REF!="nulová",F25,0)</f>
        <v>#REF!</v>
      </c>
      <c r="BE25" s="2" t="s">
        <v>4</v>
      </c>
      <c r="BF25" s="21" t="e">
        <f>ROUND(E25*#REF!,2)</f>
        <v>#REF!</v>
      </c>
      <c r="BG25" s="2" t="s">
        <v>8</v>
      </c>
      <c r="BH25" s="20" t="s">
        <v>1</v>
      </c>
    </row>
    <row r="26" spans="1:60" s="6" customFormat="1" x14ac:dyDescent="0.25">
      <c r="A26" s="3"/>
      <c r="B26" s="7"/>
      <c r="C26" s="9"/>
      <c r="D26" s="56" t="s">
        <v>42</v>
      </c>
      <c r="E26" s="22"/>
      <c r="F26" s="9"/>
      <c r="G26" s="9"/>
      <c r="H26" s="4"/>
      <c r="I26" s="23"/>
      <c r="J26" s="17"/>
      <c r="K26" s="17"/>
      <c r="L26" s="17"/>
      <c r="M26" s="17"/>
      <c r="N26" s="17"/>
      <c r="O26" s="2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O26" s="2" t="s">
        <v>9</v>
      </c>
      <c r="AP26" s="2" t="s">
        <v>4</v>
      </c>
    </row>
    <row r="27" spans="1:60" s="6" customFormat="1" ht="27.75" customHeight="1" x14ac:dyDescent="0.25">
      <c r="A27" s="3"/>
      <c r="B27" s="7"/>
      <c r="C27" s="12" t="s">
        <v>5</v>
      </c>
      <c r="D27" s="36" t="s">
        <v>40</v>
      </c>
      <c r="E27" s="14"/>
      <c r="F27" s="15"/>
      <c r="G27" s="13" t="s">
        <v>2</v>
      </c>
      <c r="H27" s="4"/>
      <c r="I27" s="16" t="s">
        <v>2</v>
      </c>
      <c r="J27" s="17"/>
      <c r="K27" s="18" t="e">
        <f>J27*#REF!</f>
        <v>#REF!</v>
      </c>
      <c r="L27" s="18">
        <v>0</v>
      </c>
      <c r="M27" s="18" t="e">
        <f>L27*#REF!</f>
        <v>#REF!</v>
      </c>
      <c r="N27" s="18">
        <v>0</v>
      </c>
      <c r="O27" s="19" t="e">
        <f>N27*#REF!</f>
        <v>#REF!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M27" s="20" t="s">
        <v>8</v>
      </c>
      <c r="AO27" s="20" t="s">
        <v>7</v>
      </c>
      <c r="AP27" s="20" t="s">
        <v>4</v>
      </c>
      <c r="AT27" s="2" t="s">
        <v>6</v>
      </c>
      <c r="AZ27" s="21" t="e">
        <f>IF(#REF!="základní",F27,0)</f>
        <v>#REF!</v>
      </c>
      <c r="BA27" s="21" t="e">
        <f>IF(#REF!="snížená",F27,0)</f>
        <v>#REF!</v>
      </c>
      <c r="BB27" s="21" t="e">
        <f>IF(#REF!="zákl. přenesená",F27,0)</f>
        <v>#REF!</v>
      </c>
      <c r="BC27" s="21" t="e">
        <f>IF(#REF!="sníž. přenesená",F27,0)</f>
        <v>#REF!</v>
      </c>
      <c r="BD27" s="21" t="e">
        <f>IF(#REF!="nulová",F27,0)</f>
        <v>#REF!</v>
      </c>
      <c r="BE27" s="2" t="s">
        <v>4</v>
      </c>
      <c r="BF27" s="21" t="e">
        <f>ROUND(E27*#REF!,2)</f>
        <v>#REF!</v>
      </c>
      <c r="BG27" s="2" t="s">
        <v>8</v>
      </c>
      <c r="BH27" s="20" t="s">
        <v>1</v>
      </c>
    </row>
    <row r="28" spans="1:60" s="6" customFormat="1" x14ac:dyDescent="0.25">
      <c r="A28" s="3"/>
      <c r="B28" s="7"/>
      <c r="C28" s="9"/>
      <c r="D28" s="56" t="s">
        <v>43</v>
      </c>
      <c r="E28" s="22"/>
      <c r="F28" s="9"/>
      <c r="G28" s="9"/>
      <c r="H28" s="4"/>
      <c r="I28" s="23"/>
      <c r="J28" s="17"/>
      <c r="K28" s="17"/>
      <c r="L28" s="17"/>
      <c r="M28" s="17"/>
      <c r="N28" s="17"/>
      <c r="O28" s="2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O28" s="2" t="s">
        <v>9</v>
      </c>
      <c r="AP28" s="2" t="s">
        <v>4</v>
      </c>
    </row>
    <row r="29" spans="1:60" s="6" customFormat="1" ht="27.75" customHeight="1" x14ac:dyDescent="0.25">
      <c r="A29" s="3"/>
      <c r="B29" s="7"/>
      <c r="C29" s="12" t="s">
        <v>5</v>
      </c>
      <c r="D29" s="36" t="s">
        <v>40</v>
      </c>
      <c r="E29" s="14"/>
      <c r="F29" s="15"/>
      <c r="G29" s="13" t="s">
        <v>2</v>
      </c>
      <c r="H29" s="4"/>
      <c r="I29" s="16" t="s">
        <v>2</v>
      </c>
      <c r="J29" s="17"/>
      <c r="K29" s="18" t="e">
        <f>J29*#REF!</f>
        <v>#REF!</v>
      </c>
      <c r="L29" s="18">
        <v>0</v>
      </c>
      <c r="M29" s="18" t="e">
        <f>L29*#REF!</f>
        <v>#REF!</v>
      </c>
      <c r="N29" s="18">
        <v>0</v>
      </c>
      <c r="O29" s="19" t="e">
        <f>N29*#REF!</f>
        <v>#REF!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M29" s="20" t="s">
        <v>8</v>
      </c>
      <c r="AO29" s="20" t="s">
        <v>7</v>
      </c>
      <c r="AP29" s="20" t="s">
        <v>4</v>
      </c>
      <c r="AT29" s="2" t="s">
        <v>6</v>
      </c>
      <c r="AZ29" s="21" t="e">
        <f>IF(#REF!="základní",F29,0)</f>
        <v>#REF!</v>
      </c>
      <c r="BA29" s="21" t="e">
        <f>IF(#REF!="snížená",F29,0)</f>
        <v>#REF!</v>
      </c>
      <c r="BB29" s="21" t="e">
        <f>IF(#REF!="zákl. přenesená",F29,0)</f>
        <v>#REF!</v>
      </c>
      <c r="BC29" s="21" t="e">
        <f>IF(#REF!="sníž. přenesená",F29,0)</f>
        <v>#REF!</v>
      </c>
      <c r="BD29" s="21" t="e">
        <f>IF(#REF!="nulová",F29,0)</f>
        <v>#REF!</v>
      </c>
      <c r="BE29" s="2" t="s">
        <v>4</v>
      </c>
      <c r="BF29" s="21" t="e">
        <f>ROUND(E29*#REF!,2)</f>
        <v>#REF!</v>
      </c>
      <c r="BG29" s="2" t="s">
        <v>8</v>
      </c>
      <c r="BH29" s="20" t="s">
        <v>1</v>
      </c>
    </row>
    <row r="30" spans="1:60" s="6" customFormat="1" x14ac:dyDescent="0.25">
      <c r="A30" s="3"/>
      <c r="B30" s="7"/>
      <c r="C30" s="9"/>
      <c r="D30" s="56" t="s">
        <v>44</v>
      </c>
      <c r="E30" s="22"/>
      <c r="F30" s="9"/>
      <c r="G30" s="9"/>
      <c r="H30" s="4"/>
      <c r="I30" s="23"/>
      <c r="J30" s="17"/>
      <c r="K30" s="17"/>
      <c r="L30" s="17"/>
      <c r="M30" s="17"/>
      <c r="N30" s="17"/>
      <c r="O30" s="2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O30" s="2" t="s">
        <v>9</v>
      </c>
      <c r="AP30" s="2" t="s">
        <v>4</v>
      </c>
    </row>
  </sheetData>
  <mergeCells count="1">
    <mergeCell ref="H2:Q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VZT</vt:lpstr>
      <vt:lpstr>Kotelna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Koričanská</dc:creator>
  <cp:lastModifiedBy>Daniela Koričanská</cp:lastModifiedBy>
  <dcterms:created xsi:type="dcterms:W3CDTF">2024-02-09T04:40:26Z</dcterms:created>
  <dcterms:modified xsi:type="dcterms:W3CDTF">2025-03-12T07:11:54Z</dcterms:modified>
</cp:coreProperties>
</file>